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obrazac strukture cena 2024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30" i="1"/>
  <c r="F31" i="1"/>
  <c r="F32" i="1"/>
  <c r="F33" i="1"/>
  <c r="F34" i="1"/>
  <c r="F35" i="1"/>
  <c r="F36" i="1"/>
  <c r="F24" i="1"/>
  <c r="F25" i="1"/>
  <c r="F26" i="1"/>
  <c r="F27" i="1"/>
  <c r="F28" i="1"/>
  <c r="F29" i="1"/>
  <c r="H29" i="1" s="1"/>
  <c r="F17" i="1"/>
  <c r="H17" i="1" s="1"/>
  <c r="F18" i="1"/>
  <c r="H18" i="1" s="1"/>
  <c r="F19" i="1"/>
  <c r="F20" i="1"/>
  <c r="F21" i="1"/>
  <c r="H21" i="1" s="1"/>
  <c r="F22" i="1"/>
  <c r="H22" i="1" s="1"/>
  <c r="F23" i="1"/>
  <c r="F13" i="1"/>
  <c r="F14" i="1"/>
  <c r="H14" i="1" s="1"/>
  <c r="F15" i="1"/>
  <c r="F16" i="1"/>
  <c r="F7" i="1"/>
  <c r="H7" i="1" s="1"/>
  <c r="F8" i="1"/>
  <c r="H8" i="1" s="1"/>
  <c r="F9" i="1"/>
  <c r="F10" i="1"/>
  <c r="F11" i="1"/>
  <c r="F12" i="1"/>
  <c r="H12" i="1" s="1"/>
  <c r="F6" i="1"/>
  <c r="H6" i="1" s="1"/>
  <c r="H38" i="1"/>
  <c r="H39" i="1"/>
  <c r="H40" i="1"/>
  <c r="H41" i="1"/>
  <c r="H42" i="1"/>
  <c r="H30" i="1"/>
  <c r="H31" i="1"/>
  <c r="H32" i="1"/>
  <c r="H33" i="1"/>
  <c r="H34" i="1"/>
  <c r="H35" i="1"/>
  <c r="H36" i="1"/>
  <c r="H37" i="1"/>
  <c r="H23" i="1"/>
  <c r="H24" i="1"/>
  <c r="H25" i="1"/>
  <c r="H26" i="1"/>
  <c r="H27" i="1"/>
  <c r="H28" i="1"/>
  <c r="H19" i="1"/>
  <c r="H20" i="1"/>
  <c r="H13" i="1"/>
  <c r="H15" i="1"/>
  <c r="H16" i="1"/>
  <c r="H9" i="1"/>
  <c r="H10" i="1"/>
  <c r="H11" i="1"/>
  <c r="G42" i="1"/>
  <c r="G36" i="1"/>
  <c r="G37" i="1"/>
  <c r="G38" i="1"/>
  <c r="G39" i="1"/>
  <c r="G40" i="1"/>
  <c r="G41" i="1"/>
  <c r="G29" i="1"/>
  <c r="G30" i="1"/>
  <c r="G31" i="1"/>
  <c r="G32" i="1"/>
  <c r="G33" i="1"/>
  <c r="G34" i="1"/>
  <c r="G35" i="1"/>
  <c r="G24" i="1"/>
  <c r="G25" i="1"/>
  <c r="G26" i="1"/>
  <c r="G27" i="1"/>
  <c r="G28" i="1"/>
  <c r="G19" i="1"/>
  <c r="G20" i="1"/>
  <c r="G21" i="1"/>
  <c r="G22" i="1"/>
  <c r="G23" i="1"/>
  <c r="G16" i="1"/>
  <c r="G17" i="1"/>
  <c r="G18" i="1"/>
  <c r="G13" i="1"/>
  <c r="G14" i="1"/>
  <c r="G15" i="1"/>
  <c r="G7" i="1"/>
  <c r="G8" i="1"/>
  <c r="G9" i="1"/>
  <c r="G10" i="1"/>
  <c r="G11" i="1"/>
  <c r="G12" i="1"/>
  <c r="G6" i="1"/>
  <c r="H43" i="1" l="1"/>
  <c r="G48" i="1" s="1"/>
  <c r="G43" i="1"/>
  <c r="G47" i="1" s="1"/>
</calcChain>
</file>

<file path=xl/sharedStrings.xml><?xml version="1.0" encoding="utf-8"?>
<sst xmlns="http://schemas.openxmlformats.org/spreadsheetml/2006/main" count="118" uniqueCount="85">
  <si>
    <t>Ред. бр.</t>
  </si>
  <si>
    <t>Назив  материјала</t>
  </si>
  <si>
    <t>Јед. мере</t>
  </si>
  <si>
    <r>
      <t xml:space="preserve"> </t>
    </r>
    <r>
      <rPr>
        <b/>
        <sz val="11"/>
        <color indexed="8"/>
        <rFont val="Calibri"/>
        <family val="2"/>
      </rPr>
      <t xml:space="preserve"> Коли.</t>
    </r>
  </si>
  <si>
    <t>Јед. цена без  ПДВ-а</t>
  </si>
  <si>
    <t>Јед. цена са ПДВ-ом</t>
  </si>
  <si>
    <t>Укупан износ без ПДВ-а</t>
  </si>
  <si>
    <t xml:space="preserve">Укупно са ПДВ-ом </t>
  </si>
  <si>
    <t>А</t>
  </si>
  <si>
    <t>Б</t>
  </si>
  <si>
    <t>В</t>
  </si>
  <si>
    <t>Г</t>
  </si>
  <si>
    <t>Д</t>
  </si>
  <si>
    <t>Ђ</t>
  </si>
  <si>
    <t>Е</t>
  </si>
  <si>
    <t>ЦЕНА</t>
  </si>
  <si>
    <t>Износ у динарима</t>
  </si>
  <si>
    <t>Без урачунатог ПДВ-а 20%:</t>
  </si>
  <si>
    <t xml:space="preserve">Укупна цана: </t>
  </si>
  <si>
    <t>УПУТСТВО ЗА ПОПУЊАВАЊЕ:</t>
  </si>
  <si>
    <t>У КОЛОНИ Г уписати износ једниничне цене (цена по једниници мере) без ПДВ-а у динарима</t>
  </si>
  <si>
    <t>У КОЛОНИ Е уписати износ укупне цене са ПДВ-ом у динарима, по ставкама за дате количине</t>
  </si>
  <si>
    <r>
      <rPr>
        <b/>
        <sz val="11"/>
        <color indexed="8"/>
        <rFont val="Calibri"/>
        <family val="2"/>
      </rPr>
      <t xml:space="preserve">УКУПНА ВРЕДНОСТ ПОНУДЕ: </t>
    </r>
    <r>
      <rPr>
        <sz val="11"/>
        <color theme="1"/>
        <rFont val="Calibri"/>
        <family val="2"/>
        <charset val="238"/>
        <scheme val="minor"/>
      </rPr>
      <t xml:space="preserve">уписати износ збира свих позиција у динарима без ПДВ-а и са ПДВ-ом </t>
    </r>
  </si>
  <si>
    <t>Понуда се сматра исправном за разматрање ако су све ставке у обрасцу структуре цене попуњене.</t>
  </si>
  <si>
    <t>У цену су урачунати и сви други припадајући трошкови превоза на адресу Наручиоца неопходни за</t>
  </si>
  <si>
    <t>реализацију предметне набавке</t>
  </si>
  <si>
    <t xml:space="preserve">Једниничне цене у понуди као и укупна цена су непромениљиве за време важења уговра о  </t>
  </si>
  <si>
    <t xml:space="preserve">набавци </t>
  </si>
  <si>
    <t>Дата цене са понудом је фиксна и није подложна било каквој промени</t>
  </si>
  <si>
    <t>РОКОВИ:</t>
  </si>
  <si>
    <t>Рок за отклањање рекламације је ________________ дана од дана пријаве рекламације</t>
  </si>
  <si>
    <t>Место извршења</t>
  </si>
  <si>
    <t>Рок важности понуде_______________ дана ( минимум 30 дана ) од дана отварања понуде</t>
  </si>
  <si>
    <t xml:space="preserve">                потпис</t>
  </si>
  <si>
    <t>___________________</t>
  </si>
  <si>
    <t>У КОЛОНИ Д уписати износ јединичне цене са ПДВ-ом у динарима, по ставкама за дате количине</t>
  </si>
  <si>
    <t>У КОЛОНИ Ђ уписати укупан износ без ПДВ-а</t>
  </si>
  <si>
    <t>у редовима предвиђеним за то.</t>
  </si>
  <si>
    <t xml:space="preserve">Начин и услови плаћања: </t>
  </si>
  <si>
    <t>Наручилац се обавезује да исплату уговорене цене врши по издавању електронске фактуре кроз систем електронских фактура, са свим приложеним овереним пратећим прилозима у складу са предметом уговора, у законском року од 45 дана, а након испоруке добра. Рачун-отпремница се доставља у 2 примерка, с тим што иста мора бити оверена од стране задуженог лица Наручиоца и као таква се прилаже уз рачун кроз систем е-фактуре.</t>
  </si>
  <si>
    <r>
      <rPr>
        <b/>
        <sz val="11"/>
        <color indexed="8"/>
        <rFont val="Calibri"/>
        <family val="2"/>
      </rPr>
      <t xml:space="preserve">Рок испоруке </t>
    </r>
    <r>
      <rPr>
        <sz val="11"/>
        <color theme="1"/>
        <rFont val="Calibri"/>
        <family val="2"/>
        <charset val="238"/>
        <scheme val="minor"/>
      </rPr>
      <t>је____________ дана (не дужи од 10 дана) од дана закључења уговора</t>
    </r>
  </si>
  <si>
    <t xml:space="preserve">ОБРАЗАЦ СТРУКТУРЕ ПОНУЂЕНЕ ЦЕНЕ за  набавку - Канцеларијски материјал 1/2024 </t>
  </si>
  <si>
    <t>kom</t>
  </si>
  <si>
    <t>ris</t>
  </si>
  <si>
    <t>pak</t>
  </si>
  <si>
    <t>PVC-"U" fascikla (navlaka) uložak sa perforacijom, A4, providna, pakovanje 1/100 debljine 80 mikrona</t>
  </si>
  <si>
    <t>Sejlotep traka manja, providna, akrilni lepak, rastvara se u vodi, bez mirisa</t>
  </si>
  <si>
    <t>Makaze, sa čeličnim nerđa. oštricom duž 16-17 cm</t>
  </si>
  <si>
    <t>Heftalica- delta, metalna, ručna,kapacitet za 50 do 100 listova</t>
  </si>
  <si>
    <t>Bušilica za akta- najveća, da buši 50 i više listova, metalna konstrukcija</t>
  </si>
  <si>
    <t>Sejlotep traka veća, providna, akrilni lepak, rastvara se u vodi, bez mirisa</t>
  </si>
  <si>
    <t>Nalog za prenos (obrazac br.3), kopirni</t>
  </si>
  <si>
    <t>blok</t>
  </si>
  <si>
    <t>Disk DVD</t>
  </si>
  <si>
    <r>
      <t>Dosije za stan -po datom uzorku prilikom izrade kartonska fascikla sa klapnom i preklopom i uložkom za dokumenta dimenzije 21x15 cm, A4, bela, 280g/m</t>
    </r>
    <r>
      <rPr>
        <sz val="11"/>
        <color theme="1"/>
        <rFont val="Calibri"/>
        <family val="2"/>
        <scheme val="minor"/>
      </rPr>
      <t>2 karton</t>
    </r>
  </si>
  <si>
    <t>Nož za papir</t>
  </si>
  <si>
    <t>Nalog za službeno putovanje obrazac</t>
  </si>
  <si>
    <t xml:space="preserve">Dvoboji ribon za rač. Mašinu OLIMPIA </t>
  </si>
  <si>
    <t>Dnevnik blagajne A4</t>
  </si>
  <si>
    <t>Specifikacija pazara</t>
  </si>
  <si>
    <t>Izjava o kompenzaciji, A4, blok</t>
  </si>
  <si>
    <t>Indigo, A4 veličina 21x29,7 cm, pakovanje 1/100</t>
  </si>
  <si>
    <t>Termo rolna 57x40 za post terminal, pakovanje 1/10</t>
  </si>
  <si>
    <t>PVC koverte A5 sa dugmetom na zatvaranje</t>
  </si>
  <si>
    <t>PVC koverte A4 sa dugmetom na zatvaranje</t>
  </si>
  <si>
    <t>Traka za računsku mašinu (ading), 40x57 pakovanje 1/10</t>
  </si>
  <si>
    <t>На адресу Наручиоца у ул. Николе Пашића бр.14 Бор 19210 на другом спрату у канцеларији број 5</t>
  </si>
  <si>
    <t>Период извршења ___________</t>
  </si>
  <si>
    <t>Кoverte standard male- plave, koverte- vlažno lepljenje B6</t>
  </si>
  <si>
    <t>Кoverte standard srednje - roze, koverte-vlažno lepljenje B5</t>
  </si>
  <si>
    <t>Кoverte standard - bele sa desnim prozorom</t>
  </si>
  <si>
    <t>Registratori A4 uži</t>
  </si>
  <si>
    <t>Registratori A4 širi</t>
  </si>
  <si>
    <t>Fotokopir papir A4</t>
  </si>
  <si>
    <t>Karo papir VK ris od 250 lista /A4 visoki karo</t>
  </si>
  <si>
    <t>Fascikla PVC sa šetajućim metalnim mehanizmom</t>
  </si>
  <si>
    <t>Sveska A4- tvrde korice- visoki karo, kvalitetan tvrd povez, 100 listova</t>
  </si>
  <si>
    <t>Korektor traka, 4,2 mm/8m</t>
  </si>
  <si>
    <t>Korektor sa četkicom u bočici</t>
  </si>
  <si>
    <t>Tekst markeri- žuti</t>
  </si>
  <si>
    <t>Markeri- crni</t>
  </si>
  <si>
    <t>Nalog za uplatu(obrazac br.1), kopirni</t>
  </si>
  <si>
    <t>Nalog za isplatu (obrazac 2)</t>
  </si>
  <si>
    <t>Nalog blagajni da isplati</t>
  </si>
  <si>
    <t>Nalog blagajni da naplati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</si>
</sst>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"/>
  <sheetViews>
    <sheetView tabSelected="1" zoomScale="150" zoomScaleNormal="150" workbookViewId="0">
      <selection activeCell="J6" sqref="J6"/>
    </sheetView>
  </sheetViews>
  <sheetFormatPr defaultRowHeight="15" x14ac:dyDescent="0.25"/>
  <cols>
    <col min="1" max="1" width="4.28515625" customWidth="1"/>
    <col min="2" max="2" width="29" customWidth="1"/>
    <col min="3" max="3" width="6.85546875" customWidth="1"/>
    <col min="4" max="4" width="6.5703125" customWidth="1"/>
    <col min="5" max="5" width="13" customWidth="1"/>
    <col min="6" max="6" width="12.28515625" customWidth="1"/>
    <col min="7" max="7" width="11" customWidth="1"/>
    <col min="8" max="8" width="11.7109375" customWidth="1"/>
  </cols>
  <sheetData>
    <row r="2" spans="1:8" ht="15.75" x14ac:dyDescent="0.25">
      <c r="B2" s="26" t="s">
        <v>41</v>
      </c>
      <c r="C2" s="26"/>
      <c r="D2" s="26"/>
      <c r="E2" s="26"/>
      <c r="F2" s="26"/>
      <c r="G2" s="26"/>
      <c r="H2" s="26"/>
    </row>
    <row r="3" spans="1:8" ht="14.45" x14ac:dyDescent="0.3">
      <c r="D3" s="4"/>
    </row>
    <row r="4" spans="1:8" ht="45" x14ac:dyDescent="0.25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7" t="s">
        <v>5</v>
      </c>
      <c r="G4" s="13" t="s">
        <v>6</v>
      </c>
      <c r="H4" s="13" t="s">
        <v>7</v>
      </c>
    </row>
    <row r="5" spans="1:8" x14ac:dyDescent="0.25">
      <c r="A5" s="3"/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</row>
    <row r="6" spans="1:8" ht="25.5" x14ac:dyDescent="0.25">
      <c r="A6" s="21">
        <v>1</v>
      </c>
      <c r="B6" s="9" t="s">
        <v>68</v>
      </c>
      <c r="C6" s="5" t="s">
        <v>42</v>
      </c>
      <c r="D6" s="10">
        <v>500</v>
      </c>
      <c r="E6" s="10"/>
      <c r="F6" s="10">
        <f>E6*1.2</f>
        <v>0</v>
      </c>
      <c r="G6" s="10">
        <f>D6*E6</f>
        <v>0</v>
      </c>
      <c r="H6" s="6">
        <f>D6*F6</f>
        <v>0</v>
      </c>
    </row>
    <row r="7" spans="1:8" ht="25.5" x14ac:dyDescent="0.25">
      <c r="A7" s="22">
        <v>2</v>
      </c>
      <c r="B7" s="9" t="s">
        <v>69</v>
      </c>
      <c r="C7" s="5" t="s">
        <v>42</v>
      </c>
      <c r="D7" s="23">
        <v>1000</v>
      </c>
      <c r="E7" s="10"/>
      <c r="F7" s="10">
        <f t="shared" ref="F7:F42" si="0">E7*1.2</f>
        <v>0</v>
      </c>
      <c r="G7" s="10">
        <f t="shared" ref="G7:G42" si="1">D7*E7</f>
        <v>0</v>
      </c>
      <c r="H7" s="6">
        <f t="shared" ref="H7:H28" si="2">D7*F7</f>
        <v>0</v>
      </c>
    </row>
    <row r="8" spans="1:8" ht="25.5" x14ac:dyDescent="0.25">
      <c r="A8" s="22">
        <v>3</v>
      </c>
      <c r="B8" s="9" t="s">
        <v>70</v>
      </c>
      <c r="C8" s="5" t="s">
        <v>42</v>
      </c>
      <c r="D8" s="23">
        <v>10000</v>
      </c>
      <c r="E8" s="10"/>
      <c r="F8" s="10">
        <f t="shared" si="0"/>
        <v>0</v>
      </c>
      <c r="G8" s="10">
        <f t="shared" si="1"/>
        <v>0</v>
      </c>
      <c r="H8" s="6">
        <f t="shared" si="2"/>
        <v>0</v>
      </c>
    </row>
    <row r="9" spans="1:8" x14ac:dyDescent="0.25">
      <c r="A9" s="21">
        <v>4</v>
      </c>
      <c r="B9" s="8" t="s">
        <v>72</v>
      </c>
      <c r="C9" s="5" t="s">
        <v>42</v>
      </c>
      <c r="D9" s="10">
        <v>200</v>
      </c>
      <c r="E9" s="10"/>
      <c r="F9" s="10">
        <f t="shared" si="0"/>
        <v>0</v>
      </c>
      <c r="G9" s="10">
        <f t="shared" si="1"/>
        <v>0</v>
      </c>
      <c r="H9" s="6">
        <f t="shared" si="2"/>
        <v>0</v>
      </c>
    </row>
    <row r="10" spans="1:8" x14ac:dyDescent="0.25">
      <c r="A10" s="22">
        <v>5</v>
      </c>
      <c r="B10" s="8" t="s">
        <v>71</v>
      </c>
      <c r="C10" s="5" t="s">
        <v>42</v>
      </c>
      <c r="D10" s="10">
        <v>15</v>
      </c>
      <c r="E10" s="10"/>
      <c r="F10" s="10">
        <f t="shared" si="0"/>
        <v>0</v>
      </c>
      <c r="G10" s="10">
        <f t="shared" si="1"/>
        <v>0</v>
      </c>
      <c r="H10" s="6">
        <f t="shared" si="2"/>
        <v>0</v>
      </c>
    </row>
    <row r="11" spans="1:8" ht="14.45" x14ac:dyDescent="0.3">
      <c r="A11" s="22">
        <v>6</v>
      </c>
      <c r="B11" s="9" t="s">
        <v>73</v>
      </c>
      <c r="C11" s="5" t="s">
        <v>43</v>
      </c>
      <c r="D11" s="10">
        <v>500</v>
      </c>
      <c r="E11" s="10"/>
      <c r="F11" s="10">
        <f t="shared" si="0"/>
        <v>0</v>
      </c>
      <c r="G11" s="10">
        <f t="shared" si="1"/>
        <v>0</v>
      </c>
      <c r="H11" s="6">
        <f t="shared" si="2"/>
        <v>0</v>
      </c>
    </row>
    <row r="12" spans="1:8" ht="27.6" x14ac:dyDescent="0.3">
      <c r="A12" s="21">
        <v>7</v>
      </c>
      <c r="B12" s="9" t="s">
        <v>74</v>
      </c>
      <c r="C12" s="5" t="s">
        <v>43</v>
      </c>
      <c r="D12" s="10">
        <v>10</v>
      </c>
      <c r="E12" s="10"/>
      <c r="F12" s="10">
        <f t="shared" si="0"/>
        <v>0</v>
      </c>
      <c r="G12" s="10">
        <f t="shared" si="1"/>
        <v>0</v>
      </c>
      <c r="H12" s="6">
        <f t="shared" si="2"/>
        <v>0</v>
      </c>
    </row>
    <row r="13" spans="1:8" ht="25.5" x14ac:dyDescent="0.25">
      <c r="A13" s="21">
        <v>8</v>
      </c>
      <c r="B13" s="9" t="s">
        <v>75</v>
      </c>
      <c r="C13" s="5" t="s">
        <v>42</v>
      </c>
      <c r="D13" s="10">
        <v>150</v>
      </c>
      <c r="E13" s="10"/>
      <c r="F13" s="10">
        <f t="shared" si="0"/>
        <v>0</v>
      </c>
      <c r="G13" s="10">
        <f t="shared" si="1"/>
        <v>0</v>
      </c>
      <c r="H13" s="6">
        <f>D13*F13</f>
        <v>0</v>
      </c>
    </row>
    <row r="14" spans="1:8" ht="51" x14ac:dyDescent="0.25">
      <c r="A14" s="22">
        <v>9</v>
      </c>
      <c r="B14" s="9" t="s">
        <v>45</v>
      </c>
      <c r="C14" s="5" t="s">
        <v>44</v>
      </c>
      <c r="D14" s="10">
        <v>15</v>
      </c>
      <c r="E14" s="10"/>
      <c r="F14" s="10">
        <f t="shared" si="0"/>
        <v>0</v>
      </c>
      <c r="G14" s="10">
        <f t="shared" si="1"/>
        <v>0</v>
      </c>
      <c r="H14" s="6">
        <f t="shared" si="2"/>
        <v>0</v>
      </c>
    </row>
    <row r="15" spans="1:8" ht="41.45" x14ac:dyDescent="0.3">
      <c r="A15" s="22">
        <v>10</v>
      </c>
      <c r="B15" s="9" t="s">
        <v>46</v>
      </c>
      <c r="C15" s="5" t="s">
        <v>42</v>
      </c>
      <c r="D15" s="10">
        <v>20</v>
      </c>
      <c r="E15" s="10"/>
      <c r="F15" s="10">
        <f t="shared" si="0"/>
        <v>0</v>
      </c>
      <c r="G15" s="10">
        <f t="shared" si="1"/>
        <v>0</v>
      </c>
      <c r="H15" s="6">
        <f t="shared" si="2"/>
        <v>0</v>
      </c>
    </row>
    <row r="16" spans="1:8" ht="38.25" x14ac:dyDescent="0.25">
      <c r="A16" s="21">
        <v>11</v>
      </c>
      <c r="B16" s="9" t="s">
        <v>50</v>
      </c>
      <c r="C16" s="5" t="s">
        <v>42</v>
      </c>
      <c r="D16" s="10">
        <v>20</v>
      </c>
      <c r="E16" s="10"/>
      <c r="F16" s="10">
        <f t="shared" si="0"/>
        <v>0</v>
      </c>
      <c r="G16" s="10">
        <f t="shared" si="1"/>
        <v>0</v>
      </c>
      <c r="H16" s="6">
        <f t="shared" si="2"/>
        <v>0</v>
      </c>
    </row>
    <row r="17" spans="1:8" ht="38.25" x14ac:dyDescent="0.25">
      <c r="A17" s="21">
        <v>12</v>
      </c>
      <c r="B17" s="9" t="s">
        <v>49</v>
      </c>
      <c r="C17" s="5" t="s">
        <v>42</v>
      </c>
      <c r="D17" s="10">
        <v>2</v>
      </c>
      <c r="E17" s="10"/>
      <c r="F17" s="10">
        <f t="shared" si="0"/>
        <v>0</v>
      </c>
      <c r="G17" s="10">
        <f t="shared" si="1"/>
        <v>0</v>
      </c>
      <c r="H17" s="6">
        <f>D17*F17</f>
        <v>0</v>
      </c>
    </row>
    <row r="18" spans="1:8" ht="38.25" x14ac:dyDescent="0.25">
      <c r="A18" s="22">
        <v>13</v>
      </c>
      <c r="B18" s="9" t="s">
        <v>48</v>
      </c>
      <c r="C18" s="5" t="s">
        <v>42</v>
      </c>
      <c r="D18" s="10">
        <v>5</v>
      </c>
      <c r="E18" s="10"/>
      <c r="F18" s="10">
        <f t="shared" si="0"/>
        <v>0</v>
      </c>
      <c r="G18" s="10">
        <f t="shared" si="1"/>
        <v>0</v>
      </c>
      <c r="H18" s="6">
        <f t="shared" si="2"/>
        <v>0</v>
      </c>
    </row>
    <row r="19" spans="1:8" ht="25.5" x14ac:dyDescent="0.25">
      <c r="A19" s="22">
        <v>14</v>
      </c>
      <c r="B19" s="9" t="s">
        <v>47</v>
      </c>
      <c r="C19" s="5" t="s">
        <v>42</v>
      </c>
      <c r="D19" s="10">
        <v>5</v>
      </c>
      <c r="E19" s="10"/>
      <c r="F19" s="10">
        <f t="shared" si="0"/>
        <v>0</v>
      </c>
      <c r="G19" s="10">
        <f t="shared" si="1"/>
        <v>0</v>
      </c>
      <c r="H19" s="6">
        <f t="shared" si="2"/>
        <v>0</v>
      </c>
    </row>
    <row r="20" spans="1:8" ht="38.25" x14ac:dyDescent="0.25">
      <c r="A20" s="21">
        <v>15</v>
      </c>
      <c r="B20" s="9" t="s">
        <v>76</v>
      </c>
      <c r="C20" s="5" t="s">
        <v>42</v>
      </c>
      <c r="D20" s="10">
        <v>5</v>
      </c>
      <c r="E20" s="10"/>
      <c r="F20" s="10">
        <f t="shared" si="0"/>
        <v>0</v>
      </c>
      <c r="G20" s="10">
        <f t="shared" si="1"/>
        <v>0</v>
      </c>
      <c r="H20" s="6">
        <f t="shared" si="2"/>
        <v>0</v>
      </c>
    </row>
    <row r="21" spans="1:8" x14ac:dyDescent="0.25">
      <c r="A21" s="22">
        <v>16</v>
      </c>
      <c r="B21" s="8" t="s">
        <v>77</v>
      </c>
      <c r="C21" s="5" t="s">
        <v>42</v>
      </c>
      <c r="D21" s="10">
        <v>10</v>
      </c>
      <c r="E21" s="10"/>
      <c r="F21" s="10">
        <f t="shared" si="0"/>
        <v>0</v>
      </c>
      <c r="G21" s="10">
        <f t="shared" si="1"/>
        <v>0</v>
      </c>
      <c r="H21" s="6">
        <f t="shared" si="2"/>
        <v>0</v>
      </c>
    </row>
    <row r="22" spans="1:8" x14ac:dyDescent="0.25">
      <c r="A22" s="22">
        <v>17</v>
      </c>
      <c r="B22" s="8" t="s">
        <v>78</v>
      </c>
      <c r="C22" s="5" t="s">
        <v>42</v>
      </c>
      <c r="D22" s="10">
        <v>20</v>
      </c>
      <c r="E22" s="10"/>
      <c r="F22" s="10">
        <f t="shared" si="0"/>
        <v>0</v>
      </c>
      <c r="G22" s="10">
        <f t="shared" si="1"/>
        <v>0</v>
      </c>
      <c r="H22" s="6">
        <f>D22*F22</f>
        <v>0</v>
      </c>
    </row>
    <row r="23" spans="1:8" x14ac:dyDescent="0.25">
      <c r="A23" s="21">
        <v>18</v>
      </c>
      <c r="B23" s="8" t="s">
        <v>79</v>
      </c>
      <c r="C23" s="5" t="s">
        <v>42</v>
      </c>
      <c r="D23" s="10">
        <v>24</v>
      </c>
      <c r="E23" s="10"/>
      <c r="F23" s="10">
        <f t="shared" si="0"/>
        <v>0</v>
      </c>
      <c r="G23" s="10">
        <f t="shared" si="1"/>
        <v>0</v>
      </c>
      <c r="H23" s="6">
        <f t="shared" si="2"/>
        <v>0</v>
      </c>
    </row>
    <row r="24" spans="1:8" ht="32.25" customHeight="1" x14ac:dyDescent="0.25">
      <c r="A24" s="21">
        <v>19</v>
      </c>
      <c r="B24" s="9" t="s">
        <v>80</v>
      </c>
      <c r="C24" s="5" t="s">
        <v>42</v>
      </c>
      <c r="D24" s="10">
        <v>24</v>
      </c>
      <c r="E24" s="10"/>
      <c r="F24" s="10">
        <f t="shared" si="0"/>
        <v>0</v>
      </c>
      <c r="G24" s="10">
        <f t="shared" si="1"/>
        <v>0</v>
      </c>
      <c r="H24" s="6">
        <f t="shared" si="2"/>
        <v>0</v>
      </c>
    </row>
    <row r="25" spans="1:8" ht="26.25" customHeight="1" x14ac:dyDescent="0.25">
      <c r="A25" s="22">
        <v>20</v>
      </c>
      <c r="B25" s="9" t="s">
        <v>51</v>
      </c>
      <c r="C25" s="5" t="s">
        <v>52</v>
      </c>
      <c r="D25" s="10">
        <v>60</v>
      </c>
      <c r="E25" s="10"/>
      <c r="F25" s="10">
        <f t="shared" si="0"/>
        <v>0</v>
      </c>
      <c r="G25" s="10">
        <f t="shared" si="1"/>
        <v>0</v>
      </c>
      <c r="H25" s="6">
        <f t="shared" si="2"/>
        <v>0</v>
      </c>
    </row>
    <row r="26" spans="1:8" ht="27" customHeight="1" x14ac:dyDescent="0.25">
      <c r="A26" s="22">
        <v>21</v>
      </c>
      <c r="B26" s="9" t="s">
        <v>81</v>
      </c>
      <c r="C26" s="5" t="s">
        <v>52</v>
      </c>
      <c r="D26" s="10">
        <v>100</v>
      </c>
      <c r="E26" s="10"/>
      <c r="F26" s="10">
        <f t="shared" si="0"/>
        <v>0</v>
      </c>
      <c r="G26" s="10">
        <f t="shared" si="1"/>
        <v>0</v>
      </c>
      <c r="H26" s="6">
        <f t="shared" si="2"/>
        <v>0</v>
      </c>
    </row>
    <row r="27" spans="1:8" ht="32.25" customHeight="1" x14ac:dyDescent="0.25">
      <c r="A27" s="21">
        <v>22</v>
      </c>
      <c r="B27" s="9" t="s">
        <v>82</v>
      </c>
      <c r="C27" s="5" t="s">
        <v>52</v>
      </c>
      <c r="D27" s="10">
        <v>40</v>
      </c>
      <c r="E27" s="10"/>
      <c r="F27" s="10">
        <f t="shared" si="0"/>
        <v>0</v>
      </c>
      <c r="G27" s="10">
        <f t="shared" si="1"/>
        <v>0</v>
      </c>
      <c r="H27" s="6">
        <f t="shared" si="2"/>
        <v>0</v>
      </c>
    </row>
    <row r="28" spans="1:8" ht="29.25" customHeight="1" x14ac:dyDescent="0.25">
      <c r="A28" s="21">
        <v>23</v>
      </c>
      <c r="B28" s="9" t="s">
        <v>83</v>
      </c>
      <c r="C28" s="5" t="s">
        <v>52</v>
      </c>
      <c r="D28" s="10">
        <v>40</v>
      </c>
      <c r="E28" s="10"/>
      <c r="F28" s="10">
        <f t="shared" si="0"/>
        <v>0</v>
      </c>
      <c r="G28" s="10">
        <f t="shared" si="1"/>
        <v>0</v>
      </c>
      <c r="H28" s="6">
        <f t="shared" si="2"/>
        <v>0</v>
      </c>
    </row>
    <row r="29" spans="1:8" ht="39" customHeight="1" x14ac:dyDescent="0.25">
      <c r="A29" s="22">
        <v>24</v>
      </c>
      <c r="B29" s="9" t="s">
        <v>84</v>
      </c>
      <c r="C29" s="5" t="s">
        <v>52</v>
      </c>
      <c r="D29" s="10">
        <v>150</v>
      </c>
      <c r="E29" s="10"/>
      <c r="F29" s="10">
        <f t="shared" si="0"/>
        <v>0</v>
      </c>
      <c r="G29" s="10">
        <f t="shared" si="1"/>
        <v>0</v>
      </c>
      <c r="H29" s="6">
        <f>D29*F29</f>
        <v>0</v>
      </c>
    </row>
    <row r="30" spans="1:8" x14ac:dyDescent="0.25">
      <c r="A30" s="22">
        <v>25</v>
      </c>
      <c r="B30" s="9" t="s">
        <v>59</v>
      </c>
      <c r="C30" s="5" t="s">
        <v>52</v>
      </c>
      <c r="D30" s="10">
        <v>100</v>
      </c>
      <c r="E30" s="10"/>
      <c r="F30" s="10">
        <f t="shared" si="0"/>
        <v>0</v>
      </c>
      <c r="G30" s="10">
        <f t="shared" si="1"/>
        <v>0</v>
      </c>
      <c r="H30" s="6">
        <f>D30*F30</f>
        <v>0</v>
      </c>
    </row>
    <row r="31" spans="1:8" x14ac:dyDescent="0.25">
      <c r="A31" s="21">
        <v>26</v>
      </c>
      <c r="B31" s="9" t="s">
        <v>58</v>
      </c>
      <c r="C31" s="5" t="s">
        <v>52</v>
      </c>
      <c r="D31" s="10">
        <v>40</v>
      </c>
      <c r="E31" s="10"/>
      <c r="F31" s="10">
        <f t="shared" si="0"/>
        <v>0</v>
      </c>
      <c r="G31" s="10">
        <f t="shared" si="1"/>
        <v>0</v>
      </c>
      <c r="H31" s="6">
        <f t="shared" ref="H31:H36" si="3">D31*F31</f>
        <v>0</v>
      </c>
    </row>
    <row r="32" spans="1:8" x14ac:dyDescent="0.25">
      <c r="A32" s="22">
        <v>27</v>
      </c>
      <c r="B32" s="8" t="s">
        <v>53</v>
      </c>
      <c r="C32" s="5" t="s">
        <v>42</v>
      </c>
      <c r="D32" s="10">
        <v>50</v>
      </c>
      <c r="E32" s="10"/>
      <c r="F32" s="10">
        <f t="shared" si="0"/>
        <v>0</v>
      </c>
      <c r="G32" s="10">
        <f t="shared" si="1"/>
        <v>0</v>
      </c>
      <c r="H32" s="6">
        <f t="shared" si="3"/>
        <v>0</v>
      </c>
    </row>
    <row r="33" spans="1:8" ht="37.5" customHeight="1" x14ac:dyDescent="0.25">
      <c r="A33" s="22">
        <v>28</v>
      </c>
      <c r="B33" s="9" t="s">
        <v>57</v>
      </c>
      <c r="C33" s="5" t="s">
        <v>42</v>
      </c>
      <c r="D33" s="10">
        <v>20</v>
      </c>
      <c r="E33" s="10"/>
      <c r="F33" s="10">
        <f t="shared" si="0"/>
        <v>0</v>
      </c>
      <c r="G33" s="10">
        <f t="shared" si="1"/>
        <v>0</v>
      </c>
      <c r="H33" s="6">
        <f t="shared" si="3"/>
        <v>0</v>
      </c>
    </row>
    <row r="34" spans="1:8" ht="25.5" x14ac:dyDescent="0.25">
      <c r="A34" s="21">
        <v>29</v>
      </c>
      <c r="B34" s="9" t="s">
        <v>56</v>
      </c>
      <c r="C34" s="5" t="s">
        <v>42</v>
      </c>
      <c r="D34" s="10">
        <v>50</v>
      </c>
      <c r="E34" s="10"/>
      <c r="F34" s="10">
        <f t="shared" si="0"/>
        <v>0</v>
      </c>
      <c r="G34" s="10">
        <f t="shared" si="1"/>
        <v>0</v>
      </c>
      <c r="H34" s="6">
        <f t="shared" si="3"/>
        <v>0</v>
      </c>
    </row>
    <row r="35" spans="1:8" x14ac:dyDescent="0.25">
      <c r="A35" s="21">
        <v>30</v>
      </c>
      <c r="B35" s="8" t="s">
        <v>55</v>
      </c>
      <c r="C35" s="5" t="s">
        <v>42</v>
      </c>
      <c r="D35" s="10">
        <v>1</v>
      </c>
      <c r="E35" s="10"/>
      <c r="F35" s="10">
        <f t="shared" si="0"/>
        <v>0</v>
      </c>
      <c r="G35" s="10">
        <f t="shared" si="1"/>
        <v>0</v>
      </c>
      <c r="H35" s="6">
        <f t="shared" si="3"/>
        <v>0</v>
      </c>
    </row>
    <row r="36" spans="1:8" ht="66" x14ac:dyDescent="0.25">
      <c r="A36" s="22">
        <v>31</v>
      </c>
      <c r="B36" s="9" t="s">
        <v>54</v>
      </c>
      <c r="C36" s="5" t="s">
        <v>42</v>
      </c>
      <c r="D36" s="10">
        <v>500</v>
      </c>
      <c r="E36" s="10"/>
      <c r="F36" s="10">
        <f t="shared" si="0"/>
        <v>0</v>
      </c>
      <c r="G36" s="10">
        <f t="shared" si="1"/>
        <v>0</v>
      </c>
      <c r="H36" s="6">
        <f t="shared" si="3"/>
        <v>0</v>
      </c>
    </row>
    <row r="37" spans="1:8" x14ac:dyDescent="0.25">
      <c r="A37" s="22">
        <v>32</v>
      </c>
      <c r="B37" s="8" t="s">
        <v>60</v>
      </c>
      <c r="C37" s="5" t="s">
        <v>42</v>
      </c>
      <c r="D37" s="11">
        <v>20</v>
      </c>
      <c r="E37" s="10"/>
      <c r="F37" s="10">
        <f t="shared" si="0"/>
        <v>0</v>
      </c>
      <c r="G37" s="10">
        <f t="shared" si="1"/>
        <v>0</v>
      </c>
      <c r="H37" s="6">
        <f>D37*F37</f>
        <v>0</v>
      </c>
    </row>
    <row r="38" spans="1:8" ht="25.5" x14ac:dyDescent="0.25">
      <c r="A38" s="21">
        <v>33</v>
      </c>
      <c r="B38" s="9" t="s">
        <v>61</v>
      </c>
      <c r="C38" s="5" t="s">
        <v>44</v>
      </c>
      <c r="D38" s="11">
        <v>3</v>
      </c>
      <c r="E38" s="10"/>
      <c r="F38" s="10">
        <f t="shared" si="0"/>
        <v>0</v>
      </c>
      <c r="G38" s="10">
        <f t="shared" si="1"/>
        <v>0</v>
      </c>
      <c r="H38" s="6">
        <f>D38*F38</f>
        <v>0</v>
      </c>
    </row>
    <row r="39" spans="1:8" ht="25.5" x14ac:dyDescent="0.25">
      <c r="A39" s="21">
        <v>34</v>
      </c>
      <c r="B39" s="9" t="s">
        <v>62</v>
      </c>
      <c r="C39" s="5" t="s">
        <v>44</v>
      </c>
      <c r="D39" s="11">
        <v>100</v>
      </c>
      <c r="E39" s="10"/>
      <c r="F39" s="10">
        <f t="shared" si="0"/>
        <v>0</v>
      </c>
      <c r="G39" s="10">
        <f t="shared" si="1"/>
        <v>0</v>
      </c>
      <c r="H39" s="6">
        <f t="shared" ref="H39:H42" si="4">D39*F39</f>
        <v>0</v>
      </c>
    </row>
    <row r="40" spans="1:8" ht="25.5" x14ac:dyDescent="0.25">
      <c r="A40" s="22">
        <v>35</v>
      </c>
      <c r="B40" s="9" t="s">
        <v>63</v>
      </c>
      <c r="C40" s="5" t="s">
        <v>42</v>
      </c>
      <c r="D40" s="11">
        <v>20</v>
      </c>
      <c r="E40" s="10"/>
      <c r="F40" s="10">
        <f t="shared" si="0"/>
        <v>0</v>
      </c>
      <c r="G40" s="10">
        <f t="shared" si="1"/>
        <v>0</v>
      </c>
      <c r="H40" s="6">
        <f t="shared" si="4"/>
        <v>0</v>
      </c>
    </row>
    <row r="41" spans="1:8" ht="25.5" x14ac:dyDescent="0.25">
      <c r="A41" s="22">
        <v>36</v>
      </c>
      <c r="B41" s="9" t="s">
        <v>64</v>
      </c>
      <c r="C41" s="5" t="s">
        <v>42</v>
      </c>
      <c r="D41" s="11">
        <v>20</v>
      </c>
      <c r="E41" s="10"/>
      <c r="F41" s="10">
        <f t="shared" si="0"/>
        <v>0</v>
      </c>
      <c r="G41" s="10">
        <f t="shared" si="1"/>
        <v>0</v>
      </c>
      <c r="H41" s="6">
        <f t="shared" si="4"/>
        <v>0</v>
      </c>
    </row>
    <row r="42" spans="1:8" ht="25.5" x14ac:dyDescent="0.25">
      <c r="A42" s="21">
        <v>37</v>
      </c>
      <c r="B42" s="9" t="s">
        <v>65</v>
      </c>
      <c r="C42" s="5" t="s">
        <v>44</v>
      </c>
      <c r="D42" s="11">
        <v>20</v>
      </c>
      <c r="E42" s="10"/>
      <c r="F42" s="10">
        <f t="shared" si="0"/>
        <v>0</v>
      </c>
      <c r="G42" s="10">
        <f t="shared" si="1"/>
        <v>0</v>
      </c>
      <c r="H42" s="6">
        <f t="shared" si="4"/>
        <v>0</v>
      </c>
    </row>
    <row r="43" spans="1:8" x14ac:dyDescent="0.25">
      <c r="A43" s="2"/>
      <c r="G43" s="24">
        <f>SUM(G6:G42)</f>
        <v>0</v>
      </c>
      <c r="H43" s="24">
        <f>SUM(H6:H42)</f>
        <v>0</v>
      </c>
    </row>
    <row r="44" spans="1:8" x14ac:dyDescent="0.25">
      <c r="A44" s="2"/>
    </row>
    <row r="45" spans="1:8" x14ac:dyDescent="0.25">
      <c r="A45" s="2"/>
    </row>
    <row r="46" spans="1:8" x14ac:dyDescent="0.25">
      <c r="A46" s="27" t="s">
        <v>15</v>
      </c>
      <c r="B46" s="28"/>
      <c r="C46" s="28"/>
      <c r="D46" s="28"/>
      <c r="E46" s="29"/>
      <c r="F46" s="20"/>
      <c r="G46" s="30" t="s">
        <v>16</v>
      </c>
      <c r="H46" s="30"/>
    </row>
    <row r="47" spans="1:8" x14ac:dyDescent="0.25">
      <c r="A47" s="31" t="s">
        <v>17</v>
      </c>
      <c r="B47" s="32"/>
      <c r="C47" s="32"/>
      <c r="D47" s="32"/>
      <c r="E47" s="33"/>
      <c r="F47" s="19"/>
      <c r="G47" s="34">
        <f>G43</f>
        <v>0</v>
      </c>
      <c r="H47" s="35"/>
    </row>
    <row r="48" spans="1:8" x14ac:dyDescent="0.25">
      <c r="A48" s="31" t="s">
        <v>18</v>
      </c>
      <c r="B48" s="32"/>
      <c r="C48" s="32"/>
      <c r="D48" s="32"/>
      <c r="E48" s="33"/>
      <c r="F48" s="19"/>
      <c r="G48" s="34">
        <f>H43</f>
        <v>0</v>
      </c>
      <c r="H48" s="35"/>
    </row>
    <row r="49" spans="1:8" x14ac:dyDescent="0.25">
      <c r="A49" s="31"/>
      <c r="B49" s="32"/>
      <c r="C49" s="32"/>
      <c r="D49" s="32"/>
      <c r="E49" s="32"/>
      <c r="F49" s="32"/>
      <c r="G49" s="32"/>
      <c r="H49" s="33"/>
    </row>
    <row r="50" spans="1:8" x14ac:dyDescent="0.25">
      <c r="B50" s="7"/>
      <c r="C50" s="36"/>
      <c r="D50" s="36"/>
    </row>
    <row r="51" spans="1:8" x14ac:dyDescent="0.25">
      <c r="B51" s="1" t="s">
        <v>19</v>
      </c>
    </row>
    <row r="53" spans="1:8" x14ac:dyDescent="0.25">
      <c r="B53" s="37" t="s">
        <v>20</v>
      </c>
      <c r="C53" s="37"/>
      <c r="D53" s="37"/>
      <c r="E53" s="37"/>
      <c r="F53" s="37"/>
      <c r="G53" s="37"/>
      <c r="H53" s="37"/>
    </row>
    <row r="54" spans="1:8" x14ac:dyDescent="0.25">
      <c r="B54" t="s">
        <v>35</v>
      </c>
    </row>
    <row r="55" spans="1:8" x14ac:dyDescent="0.25">
      <c r="B55" t="s">
        <v>36</v>
      </c>
    </row>
    <row r="56" spans="1:8" x14ac:dyDescent="0.25">
      <c r="B56" t="s">
        <v>21</v>
      </c>
    </row>
    <row r="58" spans="1:8" x14ac:dyDescent="0.25">
      <c r="B58" s="18" t="s">
        <v>22</v>
      </c>
    </row>
    <row r="59" spans="1:8" x14ac:dyDescent="0.25">
      <c r="B59" t="s">
        <v>37</v>
      </c>
    </row>
    <row r="61" spans="1:8" x14ac:dyDescent="0.25">
      <c r="B61" t="s">
        <v>23</v>
      </c>
    </row>
    <row r="62" spans="1:8" x14ac:dyDescent="0.25">
      <c r="B62" t="s">
        <v>24</v>
      </c>
    </row>
    <row r="63" spans="1:8" x14ac:dyDescent="0.25">
      <c r="B63" t="s">
        <v>25</v>
      </c>
    </row>
    <row r="64" spans="1:8" x14ac:dyDescent="0.25">
      <c r="B64" t="s">
        <v>26</v>
      </c>
    </row>
    <row r="65" spans="2:7" x14ac:dyDescent="0.25">
      <c r="B65" t="s">
        <v>27</v>
      </c>
    </row>
    <row r="66" spans="2:7" x14ac:dyDescent="0.25">
      <c r="B66" t="s">
        <v>28</v>
      </c>
    </row>
    <row r="68" spans="2:7" x14ac:dyDescent="0.25">
      <c r="B68" s="1" t="s">
        <v>29</v>
      </c>
    </row>
    <row r="69" spans="2:7" x14ac:dyDescent="0.25">
      <c r="B69" t="s">
        <v>38</v>
      </c>
    </row>
    <row r="70" spans="2:7" ht="78" customHeight="1" x14ac:dyDescent="0.25">
      <c r="B70" s="25" t="s">
        <v>39</v>
      </c>
      <c r="C70" s="25"/>
      <c r="D70" s="25"/>
      <c r="E70" s="25"/>
      <c r="F70" s="25"/>
      <c r="G70" s="25"/>
    </row>
    <row r="71" spans="2:7" x14ac:dyDescent="0.25">
      <c r="B71" s="25"/>
      <c r="C71" s="25"/>
      <c r="D71" s="25"/>
      <c r="E71" s="25"/>
      <c r="F71" s="25"/>
      <c r="G71" s="25"/>
    </row>
    <row r="73" spans="2:7" x14ac:dyDescent="0.25">
      <c r="B73" s="18" t="s">
        <v>40</v>
      </c>
    </row>
    <row r="75" spans="2:7" x14ac:dyDescent="0.25">
      <c r="B75" s="1" t="s">
        <v>30</v>
      </c>
    </row>
    <row r="77" spans="2:7" x14ac:dyDescent="0.25">
      <c r="B77" s="1" t="s">
        <v>67</v>
      </c>
    </row>
    <row r="80" spans="2:7" x14ac:dyDescent="0.25">
      <c r="B80" s="1" t="s">
        <v>31</v>
      </c>
    </row>
    <row r="81" spans="2:7" x14ac:dyDescent="0.25">
      <c r="B81" t="s">
        <v>66</v>
      </c>
    </row>
    <row r="83" spans="2:7" x14ac:dyDescent="0.25">
      <c r="B83" s="1" t="s">
        <v>32</v>
      </c>
    </row>
    <row r="87" spans="2:7" x14ac:dyDescent="0.25">
      <c r="G87" t="s">
        <v>33</v>
      </c>
    </row>
    <row r="89" spans="2:7" x14ac:dyDescent="0.25">
      <c r="G89" t="s">
        <v>34</v>
      </c>
    </row>
  </sheetData>
  <mergeCells count="11">
    <mergeCell ref="B70:G71"/>
    <mergeCell ref="B2:H2"/>
    <mergeCell ref="A46:E46"/>
    <mergeCell ref="G46:H46"/>
    <mergeCell ref="A47:E47"/>
    <mergeCell ref="G47:H47"/>
    <mergeCell ref="A48:E48"/>
    <mergeCell ref="G48:H48"/>
    <mergeCell ref="A49:H49"/>
    <mergeCell ref="C50:D50"/>
    <mergeCell ref="B53:H5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obrazac strukture cena 2024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2024-03-28T08:03:16Z</cp:lastPrinted>
  <dcterms:created xsi:type="dcterms:W3CDTF">2023-03-10T09:03:27Z</dcterms:created>
  <dcterms:modified xsi:type="dcterms:W3CDTF">2024-03-28T08:07:12Z</dcterms:modified>
</cp:coreProperties>
</file>